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53\Desktop\Меню сайт\"/>
    </mc:Choice>
  </mc:AlternateContent>
  <xr:revisionPtr revIDLastSave="0" documentId="13_ncr:1_{CAE2A50C-765A-44DD-8435-B64FEAB6F2CE}" xr6:coauthVersionLast="47" xr6:coauthVersionMax="47" xr10:uidLastSave="{00000000-0000-0000-0000-000000000000}"/>
  <bookViews>
    <workbookView xWindow="-108" yWindow="-108" windowWidth="23256" windowHeight="12576" xr2:uid="{2D1C2225-9A33-4540-BFA1-44F829DB9F83}"/>
  </bookViews>
  <sheets>
    <sheet name="Лист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4" i="1" l="1"/>
  <c r="L184" i="1"/>
  <c r="L195" i="1" s="1"/>
  <c r="L175" i="1"/>
  <c r="L165" i="1"/>
  <c r="L176" i="1" s="1"/>
  <c r="L156" i="1"/>
  <c r="L146" i="1"/>
  <c r="L157" i="1" s="1"/>
  <c r="L137" i="1"/>
  <c r="L127" i="1"/>
  <c r="L138" i="1" s="1"/>
  <c r="L118" i="1"/>
  <c r="L108" i="1"/>
  <c r="L119" i="1" s="1"/>
  <c r="L99" i="1"/>
  <c r="L89" i="1"/>
  <c r="L80" i="1"/>
  <c r="L70" i="1"/>
  <c r="L81" i="1" s="1"/>
  <c r="L61" i="1"/>
  <c r="L51" i="1"/>
  <c r="L62" i="1" s="1"/>
  <c r="L42" i="1"/>
  <c r="L32" i="1"/>
  <c r="L43" i="1" s="1"/>
  <c r="L23" i="1"/>
  <c r="L13" i="1"/>
  <c r="A109" i="1"/>
  <c r="B195" i="1"/>
  <c r="A195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J175" i="1"/>
  <c r="I175" i="1"/>
  <c r="H175" i="1"/>
  <c r="G175" i="1"/>
  <c r="F175" i="1"/>
  <c r="B166" i="1"/>
  <c r="A166" i="1"/>
  <c r="J165" i="1"/>
  <c r="I165" i="1"/>
  <c r="H165" i="1"/>
  <c r="G165" i="1"/>
  <c r="F165" i="1"/>
  <c r="B157" i="1"/>
  <c r="A157" i="1"/>
  <c r="J156" i="1"/>
  <c r="I156" i="1"/>
  <c r="H156" i="1"/>
  <c r="G156" i="1"/>
  <c r="F156" i="1"/>
  <c r="B147" i="1"/>
  <c r="A147" i="1"/>
  <c r="J146" i="1"/>
  <c r="I146" i="1"/>
  <c r="H146" i="1"/>
  <c r="G146" i="1"/>
  <c r="F146" i="1"/>
  <c r="B138" i="1"/>
  <c r="A138" i="1"/>
  <c r="J137" i="1"/>
  <c r="I137" i="1"/>
  <c r="H137" i="1"/>
  <c r="G137" i="1"/>
  <c r="F137" i="1"/>
  <c r="B128" i="1"/>
  <c r="A128" i="1"/>
  <c r="J127" i="1"/>
  <c r="I127" i="1"/>
  <c r="H127" i="1"/>
  <c r="G127" i="1"/>
  <c r="F127" i="1"/>
  <c r="B119" i="1"/>
  <c r="A119" i="1"/>
  <c r="J118" i="1"/>
  <c r="I118" i="1"/>
  <c r="H118" i="1"/>
  <c r="G118" i="1"/>
  <c r="F118" i="1"/>
  <c r="B109" i="1"/>
  <c r="J108" i="1"/>
  <c r="I108" i="1"/>
  <c r="H108" i="1"/>
  <c r="G108" i="1"/>
  <c r="F108" i="1"/>
  <c r="B100" i="1"/>
  <c r="A100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J61" i="1"/>
  <c r="I61" i="1"/>
  <c r="H61" i="1"/>
  <c r="G61" i="1"/>
  <c r="F61" i="1"/>
  <c r="B52" i="1"/>
  <c r="A52" i="1"/>
  <c r="J51" i="1"/>
  <c r="I51" i="1"/>
  <c r="H51" i="1"/>
  <c r="G51" i="1"/>
  <c r="F51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L100" i="1" l="1"/>
  <c r="L24" i="1"/>
  <c r="J195" i="1"/>
  <c r="J119" i="1"/>
  <c r="H176" i="1"/>
  <c r="J62" i="1"/>
  <c r="I62" i="1"/>
  <c r="G62" i="1"/>
  <c r="H81" i="1"/>
  <c r="G81" i="1"/>
  <c r="F100" i="1"/>
  <c r="G138" i="1"/>
  <c r="I195" i="1"/>
  <c r="H195" i="1"/>
  <c r="G195" i="1"/>
  <c r="I119" i="1"/>
  <c r="H119" i="1"/>
  <c r="G119" i="1"/>
  <c r="J100" i="1"/>
  <c r="H100" i="1"/>
  <c r="G100" i="1"/>
  <c r="G176" i="1"/>
  <c r="F62" i="1"/>
  <c r="I43" i="1"/>
  <c r="H43" i="1"/>
  <c r="F81" i="1"/>
  <c r="I81" i="1"/>
  <c r="J176" i="1"/>
  <c r="I176" i="1"/>
  <c r="G157" i="1"/>
  <c r="J157" i="1"/>
  <c r="H157" i="1"/>
  <c r="I157" i="1"/>
  <c r="J138" i="1"/>
  <c r="H138" i="1"/>
  <c r="I138" i="1"/>
  <c r="I100" i="1"/>
  <c r="J81" i="1"/>
  <c r="H62" i="1"/>
  <c r="G43" i="1"/>
  <c r="J43" i="1"/>
  <c r="F43" i="1"/>
  <c r="F119" i="1"/>
  <c r="F138" i="1"/>
  <c r="F157" i="1"/>
  <c r="F176" i="1"/>
  <c r="F195" i="1"/>
  <c r="I24" i="1"/>
  <c r="F24" i="1"/>
  <c r="J24" i="1"/>
  <c r="H24" i="1"/>
  <c r="G24" i="1"/>
  <c r="L196" i="1" l="1"/>
  <c r="I196" i="1"/>
  <c r="H196" i="1"/>
  <c r="G196" i="1"/>
  <c r="J196" i="1"/>
  <c r="F196" i="1"/>
</calcChain>
</file>

<file path=xl/sharedStrings.xml><?xml version="1.0" encoding="utf-8"?>
<sst xmlns="http://schemas.openxmlformats.org/spreadsheetml/2006/main" count="233" uniqueCount="64">
  <si>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</si>
  <si>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</si>
  <si>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</si>
  <si>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</si>
  <si>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</si>
  <si>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</si>
  <si>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</si>
  <si>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</si>
  <si>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</si>
  <si>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</si>
  <si>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</si>
  <si>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</si>
  <si>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</si>
  <si>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</si>
  <si>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</si>
  <si>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</si>
  <si>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</si>
  <si>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</si>
  <si>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</si>
  <si>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</si>
  <si>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</si>
  <si>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</si>
  <si>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</si>
  <si>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</si>
  <si>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</si>
  <si>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</si>
  <si>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</si>
  <si>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</si>
  <si>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</si>
  <si>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</si>
  <si>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</si>
  <si>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</si>
  <si>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</si>
  <si>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</si>
  <si>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</si>
  <si>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</si>
  <si>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</si>
  <si>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</si>
  <si>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</si>
  <si>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омлет натуральный</t>
  </si>
  <si>
    <t>чай с сахаром</t>
  </si>
  <si>
    <t>бутерброд с сыром</t>
  </si>
  <si>
    <t>яблоко</t>
  </si>
  <si>
    <t>Директор</t>
  </si>
  <si>
    <t>Л.Н. Трушенкова</t>
  </si>
  <si>
    <t>МКОУ "Приобская школа № 53"</t>
  </si>
  <si>
    <t>какао с молоком</t>
  </si>
  <si>
    <t>бутерброд с маслом</t>
  </si>
  <si>
    <t>мандарин</t>
  </si>
  <si>
    <t>бутерброд с повидлом</t>
  </si>
  <si>
    <t>груша</t>
  </si>
  <si>
    <t>пром</t>
  </si>
  <si>
    <t>каша солнышко</t>
  </si>
  <si>
    <t>сок</t>
  </si>
  <si>
    <t>каша рисовая</t>
  </si>
  <si>
    <t>каша дружба</t>
  </si>
  <si>
    <t>макароны отварные с сыром</t>
  </si>
  <si>
    <t>каша ячневая молочная (вязкая)</t>
  </si>
  <si>
    <t>каша из хлопьев овсяных "Геркулес" молочная</t>
  </si>
  <si>
    <t>запеканка из творога</t>
  </si>
  <si>
    <t>кофейный напиток с молоком</t>
  </si>
  <si>
    <t>1,2,5</t>
  </si>
  <si>
    <t>каша манная молочная</t>
  </si>
  <si>
    <t>каша пшеничная молочная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</si>
</sst>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F36583-E136-4C94-9C9D-6121D8F39E48}">
  <dimension ref="A1:L196"/>
  <sheetViews>
    <sheetView tabSelected="1" workbookViewId="0">
      <pane xSplit="4" ySplit="5" topLeftCell="E99" activePane="bottomRight" state="frozen"/>
      <selection pane="topRight" activeCell="E1" sqref="E1"/>
      <selection pane="bottomLeft" activeCell="A6" sqref="A6"/>
      <selection pane="bottomRight" activeCell="H105" sqref="H105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3" t="s">
        <v>45</v>
      </c>
      <c r="D1" s="54"/>
      <c r="E1" s="54"/>
      <c r="F1" s="12" t="s">
        <v>16</v>
      </c>
      <c r="G1" s="2" t="s">
        <v>17</v>
      </c>
      <c r="H1" s="55" t="s">
        <v>43</v>
      </c>
      <c r="I1" s="55"/>
      <c r="J1" s="55"/>
      <c r="K1" s="55"/>
    </row>
    <row r="2" spans="1:12" ht="17.399999999999999" x14ac:dyDescent="0.25">
      <c r="A2" s="35" t="s">
        <v>6</v>
      </c>
      <c r="C2" s="2"/>
      <c r="G2" s="2" t="s">
        <v>18</v>
      </c>
      <c r="H2" s="55" t="s">
        <v>44</v>
      </c>
      <c r="I2" s="55"/>
      <c r="J2" s="55"/>
      <c r="K2" s="55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2025</v>
      </c>
      <c r="K3" s="1"/>
    </row>
    <row r="4" spans="1:12" ht="13.8" thickBot="1" x14ac:dyDescent="0.3">
      <c r="C4" s="2"/>
      <c r="D4" s="4"/>
      <c r="H4" s="47" t="s">
        <v>36</v>
      </c>
      <c r="I4" s="47" t="s">
        <v>37</v>
      </c>
      <c r="J4" s="47" t="s">
        <v>38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39</v>
      </c>
      <c r="F6" s="40">
        <v>210</v>
      </c>
      <c r="G6" s="40">
        <v>22.08</v>
      </c>
      <c r="H6" s="40">
        <v>21.35</v>
      </c>
      <c r="I6" s="40">
        <v>4.03</v>
      </c>
      <c r="J6" s="40">
        <v>296.56</v>
      </c>
      <c r="K6" s="41">
        <v>210</v>
      </c>
      <c r="L6" s="40">
        <v>42.8</v>
      </c>
    </row>
    <row r="7" spans="1:12" ht="14.4" x14ac:dyDescent="0.3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40</v>
      </c>
      <c r="F8" s="43">
        <v>210</v>
      </c>
      <c r="G8" s="43">
        <v>0.12</v>
      </c>
      <c r="H8" s="43">
        <v>0.03</v>
      </c>
      <c r="I8" s="43">
        <v>10</v>
      </c>
      <c r="J8" s="43">
        <v>40.770000000000003</v>
      </c>
      <c r="K8" s="44">
        <v>376</v>
      </c>
      <c r="L8" s="43">
        <v>10</v>
      </c>
    </row>
    <row r="9" spans="1:12" ht="14.4" x14ac:dyDescent="0.3">
      <c r="A9" s="23"/>
      <c r="B9" s="15"/>
      <c r="C9" s="11"/>
      <c r="D9" s="7" t="s">
        <v>23</v>
      </c>
      <c r="E9" s="42" t="s">
        <v>41</v>
      </c>
      <c r="F9" s="43">
        <v>50</v>
      </c>
      <c r="G9" s="43">
        <v>16</v>
      </c>
      <c r="H9" s="43">
        <v>1</v>
      </c>
      <c r="I9" s="43">
        <v>70</v>
      </c>
      <c r="J9" s="43">
        <v>335.49</v>
      </c>
      <c r="K9" s="44">
        <v>91</v>
      </c>
      <c r="L9" s="43">
        <v>14</v>
      </c>
    </row>
    <row r="10" spans="1:12" ht="14.4" x14ac:dyDescent="0.3">
      <c r="A10" s="23"/>
      <c r="B10" s="15"/>
      <c r="C10" s="11"/>
      <c r="D10" s="7" t="s">
        <v>24</v>
      </c>
      <c r="E10" s="42" t="s">
        <v>42</v>
      </c>
      <c r="F10" s="43">
        <v>150</v>
      </c>
      <c r="G10" s="43">
        <v>0.6</v>
      </c>
      <c r="H10" s="43">
        <v>0.6</v>
      </c>
      <c r="I10" s="43">
        <v>14.7</v>
      </c>
      <c r="J10" s="43">
        <v>66.599999999999994</v>
      </c>
      <c r="K10" s="44">
        <v>112</v>
      </c>
      <c r="L10" s="43">
        <v>23.2</v>
      </c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620</v>
      </c>
      <c r="G13" s="19">
        <f t="shared" ref="G13:J13" si="0">SUM(G6:G12)</f>
        <v>38.800000000000004</v>
      </c>
      <c r="H13" s="19">
        <f t="shared" si="0"/>
        <v>22.980000000000004</v>
      </c>
      <c r="I13" s="19">
        <f t="shared" si="0"/>
        <v>98.73</v>
      </c>
      <c r="J13" s="19">
        <f t="shared" si="0"/>
        <v>739.42</v>
      </c>
      <c r="K13" s="25"/>
      <c r="L13" s="19">
        <f t="shared" ref="L13" si="1">SUM(L6:L12)</f>
        <v>90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0" t="s">
        <v>4</v>
      </c>
      <c r="D24" s="51"/>
      <c r="E24" s="31"/>
      <c r="F24" s="32">
        <f>F13+F23</f>
        <v>620</v>
      </c>
      <c r="G24" s="32">
        <f t="shared" ref="G24:J24" si="4">G13+G23</f>
        <v>38.800000000000004</v>
      </c>
      <c r="H24" s="32">
        <f t="shared" si="4"/>
        <v>22.980000000000004</v>
      </c>
      <c r="I24" s="32">
        <f t="shared" si="4"/>
        <v>98.73</v>
      </c>
      <c r="J24" s="32">
        <f t="shared" si="4"/>
        <v>739.42</v>
      </c>
      <c r="K24" s="32"/>
      <c r="L24" s="32">
        <f t="shared" ref="L24" si="5">L13+L23</f>
        <v>90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58</v>
      </c>
      <c r="F25" s="40">
        <v>200</v>
      </c>
      <c r="G25" s="40">
        <v>8.11</v>
      </c>
      <c r="H25" s="40">
        <v>12.73</v>
      </c>
      <c r="I25" s="40">
        <v>27.45</v>
      </c>
      <c r="J25" s="40">
        <v>256.81</v>
      </c>
      <c r="K25" s="41">
        <v>247</v>
      </c>
      <c r="L25" s="40">
        <v>35</v>
      </c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46</v>
      </c>
      <c r="F27" s="43">
        <v>200</v>
      </c>
      <c r="G27" s="43">
        <v>3.19</v>
      </c>
      <c r="H27" s="43">
        <v>2.65</v>
      </c>
      <c r="I27" s="43">
        <v>19.89</v>
      </c>
      <c r="J27" s="43">
        <v>116.16</v>
      </c>
      <c r="K27" s="44">
        <v>496</v>
      </c>
      <c r="L27" s="43">
        <v>14</v>
      </c>
    </row>
    <row r="28" spans="1:12" ht="14.4" x14ac:dyDescent="0.3">
      <c r="A28" s="14"/>
      <c r="B28" s="15"/>
      <c r="C28" s="11"/>
      <c r="D28" s="7" t="s">
        <v>23</v>
      </c>
      <c r="E28" s="42" t="s">
        <v>47</v>
      </c>
      <c r="F28" s="43">
        <v>40</v>
      </c>
      <c r="G28" s="43">
        <v>2.4</v>
      </c>
      <c r="H28" s="43">
        <v>7.5</v>
      </c>
      <c r="I28" s="43">
        <v>14.9</v>
      </c>
      <c r="J28" s="43">
        <v>136</v>
      </c>
      <c r="K28" s="44">
        <v>1</v>
      </c>
      <c r="L28" s="43">
        <v>12</v>
      </c>
    </row>
    <row r="29" spans="1:12" ht="14.4" x14ac:dyDescent="0.3">
      <c r="A29" s="14"/>
      <c r="B29" s="15"/>
      <c r="C29" s="11"/>
      <c r="D29" s="7" t="s">
        <v>24</v>
      </c>
      <c r="E29" s="42" t="s">
        <v>48</v>
      </c>
      <c r="F29" s="43">
        <v>100</v>
      </c>
      <c r="G29" s="43">
        <v>0.8</v>
      </c>
      <c r="H29" s="43">
        <v>0.3</v>
      </c>
      <c r="I29" s="43">
        <v>8.1</v>
      </c>
      <c r="J29" s="43">
        <v>38.299999999999997</v>
      </c>
      <c r="K29" s="44">
        <v>112</v>
      </c>
      <c r="L29" s="43">
        <v>24.5</v>
      </c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540</v>
      </c>
      <c r="G32" s="19">
        <f t="shared" ref="G32" si="6">SUM(G25:G31)</f>
        <v>14.5</v>
      </c>
      <c r="H32" s="19">
        <f t="shared" ref="H32" si="7">SUM(H25:H31)</f>
        <v>23.180000000000003</v>
      </c>
      <c r="I32" s="19">
        <f t="shared" ref="I32" si="8">SUM(I25:I31)</f>
        <v>70.34</v>
      </c>
      <c r="J32" s="19">
        <f t="shared" ref="J32:L32" si="9">SUM(J25:J31)</f>
        <v>547.27</v>
      </c>
      <c r="K32" s="25"/>
      <c r="L32" s="19">
        <f t="shared" si="9"/>
        <v>85.5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0" t="s">
        <v>4</v>
      </c>
      <c r="D43" s="51"/>
      <c r="E43" s="31"/>
      <c r="F43" s="32">
        <f>F32+F42</f>
        <v>540</v>
      </c>
      <c r="G43" s="32">
        <f t="shared" ref="G43" si="14">G32+G42</f>
        <v>14.5</v>
      </c>
      <c r="H43" s="32">
        <f t="shared" ref="H43" si="15">H32+H42</f>
        <v>23.180000000000003</v>
      </c>
      <c r="I43" s="32">
        <f t="shared" ref="I43" si="16">I32+I42</f>
        <v>70.34</v>
      </c>
      <c r="J43" s="32">
        <f t="shared" ref="J43:L43" si="17">J32+J42</f>
        <v>547.27</v>
      </c>
      <c r="K43" s="32"/>
      <c r="L43" s="32">
        <f t="shared" si="17"/>
        <v>85.5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62</v>
      </c>
      <c r="F44" s="40">
        <v>200</v>
      </c>
      <c r="G44" s="40">
        <v>3.11</v>
      </c>
      <c r="H44" s="40">
        <v>6.58</v>
      </c>
      <c r="I44" s="40">
        <v>30.99</v>
      </c>
      <c r="J44" s="40">
        <v>195.68</v>
      </c>
      <c r="K44" s="41">
        <v>262</v>
      </c>
      <c r="L44" s="40">
        <v>27.5</v>
      </c>
    </row>
    <row r="45" spans="1:12" ht="14.4" x14ac:dyDescent="0.3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60</v>
      </c>
      <c r="F46" s="43">
        <v>200</v>
      </c>
      <c r="G46" s="43">
        <v>2.29</v>
      </c>
      <c r="H46" s="43" t="s">
        <v>61</v>
      </c>
      <c r="I46" s="43">
        <v>15.78</v>
      </c>
      <c r="J46" s="43">
        <v>83.53</v>
      </c>
      <c r="K46" s="44">
        <v>379</v>
      </c>
      <c r="L46" s="43">
        <v>16</v>
      </c>
    </row>
    <row r="47" spans="1:12" ht="14.4" x14ac:dyDescent="0.3">
      <c r="A47" s="23"/>
      <c r="B47" s="15"/>
      <c r="C47" s="11"/>
      <c r="D47" s="7" t="s">
        <v>23</v>
      </c>
      <c r="E47" s="42" t="s">
        <v>49</v>
      </c>
      <c r="F47" s="43">
        <v>55</v>
      </c>
      <c r="G47" s="43">
        <v>13.78</v>
      </c>
      <c r="H47" s="43">
        <v>12.64</v>
      </c>
      <c r="I47" s="43">
        <v>60.11</v>
      </c>
      <c r="J47" s="43">
        <v>394.35</v>
      </c>
      <c r="K47" s="44">
        <v>96</v>
      </c>
      <c r="L47" s="43">
        <v>12</v>
      </c>
    </row>
    <row r="48" spans="1:12" ht="14.4" x14ac:dyDescent="0.3">
      <c r="A48" s="23"/>
      <c r="B48" s="15"/>
      <c r="C48" s="11"/>
      <c r="D48" s="7" t="s">
        <v>24</v>
      </c>
      <c r="E48" s="42" t="s">
        <v>50</v>
      </c>
      <c r="F48" s="43">
        <v>150</v>
      </c>
      <c r="G48" s="43">
        <v>0.6</v>
      </c>
      <c r="H48" s="43">
        <v>0.45</v>
      </c>
      <c r="I48" s="43">
        <v>14.25</v>
      </c>
      <c r="J48" s="43">
        <v>63.45</v>
      </c>
      <c r="K48" s="44">
        <v>112</v>
      </c>
      <c r="L48" s="43">
        <v>34</v>
      </c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605</v>
      </c>
      <c r="G51" s="19">
        <f t="shared" ref="G51" si="18">SUM(G44:G50)</f>
        <v>19.78</v>
      </c>
      <c r="H51" s="19">
        <f t="shared" ref="H51" si="19">SUM(H44:H50)</f>
        <v>19.669999999999998</v>
      </c>
      <c r="I51" s="19">
        <f t="shared" ref="I51" si="20">SUM(I44:I50)</f>
        <v>121.13</v>
      </c>
      <c r="J51" s="19">
        <f t="shared" ref="J51:L51" si="21">SUM(J44:J50)</f>
        <v>737.0100000000001</v>
      </c>
      <c r="K51" s="25"/>
      <c r="L51" s="19">
        <f t="shared" si="21"/>
        <v>89.5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0" t="s">
        <v>4</v>
      </c>
      <c r="D62" s="51"/>
      <c r="E62" s="31"/>
      <c r="F62" s="32">
        <f>F51+F61</f>
        <v>605</v>
      </c>
      <c r="G62" s="32">
        <f t="shared" ref="G62" si="26">G51+G61</f>
        <v>19.78</v>
      </c>
      <c r="H62" s="32">
        <f t="shared" ref="H62" si="27">H51+H61</f>
        <v>19.669999999999998</v>
      </c>
      <c r="I62" s="32">
        <f t="shared" ref="I62" si="28">I51+I61</f>
        <v>121.13</v>
      </c>
      <c r="J62" s="32">
        <f t="shared" ref="J62:L62" si="29">J51+J61</f>
        <v>737.0100000000001</v>
      </c>
      <c r="K62" s="32"/>
      <c r="L62" s="32">
        <f t="shared" si="29"/>
        <v>89.5</v>
      </c>
    </row>
    <row r="63" spans="1:12" ht="14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59</v>
      </c>
      <c r="F63" s="40">
        <v>180</v>
      </c>
      <c r="G63" s="40">
        <v>21.99</v>
      </c>
      <c r="H63" s="40">
        <v>13.71</v>
      </c>
      <c r="I63" s="40">
        <v>41.72</v>
      </c>
      <c r="J63" s="40">
        <v>378.24</v>
      </c>
      <c r="K63" s="41">
        <v>223</v>
      </c>
      <c r="L63" s="40">
        <v>48.3</v>
      </c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40</v>
      </c>
      <c r="F65" s="43">
        <v>210</v>
      </c>
      <c r="G65" s="43">
        <v>0.12</v>
      </c>
      <c r="H65" s="43">
        <v>0.03</v>
      </c>
      <c r="I65" s="43">
        <v>10</v>
      </c>
      <c r="J65" s="43">
        <v>40.770000000000003</v>
      </c>
      <c r="K65" s="44">
        <v>376</v>
      </c>
      <c r="L65" s="43">
        <v>10</v>
      </c>
    </row>
    <row r="66" spans="1:12" ht="14.4" x14ac:dyDescent="0.3">
      <c r="A66" s="23"/>
      <c r="B66" s="15"/>
      <c r="C66" s="11"/>
      <c r="D66" s="7" t="s">
        <v>23</v>
      </c>
      <c r="E66" s="42" t="s">
        <v>47</v>
      </c>
      <c r="F66" s="43">
        <v>40</v>
      </c>
      <c r="G66" s="43">
        <v>2.4</v>
      </c>
      <c r="H66" s="43">
        <v>7.5</v>
      </c>
      <c r="I66" s="43">
        <v>14.9</v>
      </c>
      <c r="J66" s="43">
        <v>136</v>
      </c>
      <c r="K66" s="44">
        <v>1</v>
      </c>
      <c r="L66" s="43">
        <v>12</v>
      </c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51</v>
      </c>
      <c r="E68" s="42" t="s">
        <v>42</v>
      </c>
      <c r="F68" s="43">
        <v>150</v>
      </c>
      <c r="G68" s="43">
        <v>0.6</v>
      </c>
      <c r="H68" s="43">
        <v>0.6</v>
      </c>
      <c r="I68" s="43">
        <v>14.7</v>
      </c>
      <c r="J68" s="43">
        <v>66.599999999999994</v>
      </c>
      <c r="K68" s="44">
        <v>112</v>
      </c>
      <c r="L68" s="43">
        <v>23.2</v>
      </c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580</v>
      </c>
      <c r="G70" s="19">
        <f t="shared" ref="G70" si="30">SUM(G63:G69)</f>
        <v>25.11</v>
      </c>
      <c r="H70" s="19">
        <f t="shared" ref="H70" si="31">SUM(H63:H69)</f>
        <v>21.840000000000003</v>
      </c>
      <c r="I70" s="19">
        <f t="shared" ref="I70" si="32">SUM(I63:I69)</f>
        <v>81.320000000000007</v>
      </c>
      <c r="J70" s="19">
        <f t="shared" ref="J70:L70" si="33">SUM(J63:J69)</f>
        <v>621.61</v>
      </c>
      <c r="K70" s="25"/>
      <c r="L70" s="19">
        <f t="shared" si="33"/>
        <v>93.5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0" t="s">
        <v>4</v>
      </c>
      <c r="D81" s="51"/>
      <c r="E81" s="31"/>
      <c r="F81" s="32">
        <f>F70+F80</f>
        <v>580</v>
      </c>
      <c r="G81" s="32">
        <f t="shared" ref="G81" si="38">G70+G80</f>
        <v>25.11</v>
      </c>
      <c r="H81" s="32">
        <f t="shared" ref="H81" si="39">H70+H80</f>
        <v>21.840000000000003</v>
      </c>
      <c r="I81" s="32">
        <f t="shared" ref="I81" si="40">I70+I80</f>
        <v>81.320000000000007</v>
      </c>
      <c r="J81" s="32">
        <f t="shared" ref="J81:L81" si="41">J70+J80</f>
        <v>621.61</v>
      </c>
      <c r="K81" s="32"/>
      <c r="L81" s="32">
        <f t="shared" si="41"/>
        <v>93.5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52</v>
      </c>
      <c r="F82" s="40">
        <v>180</v>
      </c>
      <c r="G82" s="40">
        <v>5.7</v>
      </c>
      <c r="H82" s="40">
        <v>7.8</v>
      </c>
      <c r="I82" s="40">
        <v>30.1</v>
      </c>
      <c r="J82" s="40">
        <v>216</v>
      </c>
      <c r="K82" s="41">
        <v>311</v>
      </c>
      <c r="L82" s="40">
        <v>31.2</v>
      </c>
    </row>
    <row r="83" spans="1:12" ht="14.4" x14ac:dyDescent="0.3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46</v>
      </c>
      <c r="F84" s="43">
        <v>200</v>
      </c>
      <c r="G84" s="43">
        <v>3.19</v>
      </c>
      <c r="H84" s="43">
        <v>2.65</v>
      </c>
      <c r="I84" s="43">
        <v>19.89</v>
      </c>
      <c r="J84" s="43">
        <v>116.16</v>
      </c>
      <c r="K84" s="44">
        <v>496</v>
      </c>
      <c r="L84" s="43">
        <v>14</v>
      </c>
    </row>
    <row r="85" spans="1:12" ht="14.4" x14ac:dyDescent="0.3">
      <c r="A85" s="23"/>
      <c r="B85" s="15"/>
      <c r="C85" s="11"/>
      <c r="D85" s="7" t="s">
        <v>23</v>
      </c>
      <c r="E85" s="42" t="s">
        <v>41</v>
      </c>
      <c r="F85" s="43">
        <v>50</v>
      </c>
      <c r="G85" s="43">
        <v>16</v>
      </c>
      <c r="H85" s="43">
        <v>1</v>
      </c>
      <c r="I85" s="43">
        <v>70</v>
      </c>
      <c r="J85" s="43">
        <v>335.49</v>
      </c>
      <c r="K85" s="44">
        <v>91</v>
      </c>
      <c r="L85" s="43">
        <v>14</v>
      </c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51</v>
      </c>
      <c r="E87" s="42" t="s">
        <v>53</v>
      </c>
      <c r="F87" s="43">
        <v>200</v>
      </c>
      <c r="G87" s="43">
        <v>1</v>
      </c>
      <c r="H87" s="43">
        <v>0.2</v>
      </c>
      <c r="I87" s="43">
        <v>20.2</v>
      </c>
      <c r="J87" s="43">
        <v>86.6</v>
      </c>
      <c r="K87" s="44">
        <v>518</v>
      </c>
      <c r="L87" s="43">
        <v>35</v>
      </c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630</v>
      </c>
      <c r="G89" s="19">
        <f t="shared" ref="G89" si="42">SUM(G82:G88)</f>
        <v>25.89</v>
      </c>
      <c r="H89" s="19">
        <f t="shared" ref="H89" si="43">SUM(H82:H88)</f>
        <v>11.649999999999999</v>
      </c>
      <c r="I89" s="19">
        <f t="shared" ref="I89" si="44">SUM(I82:I88)</f>
        <v>140.19</v>
      </c>
      <c r="J89" s="19">
        <f t="shared" ref="J89:L89" si="45">SUM(J82:J88)</f>
        <v>754.25</v>
      </c>
      <c r="K89" s="25"/>
      <c r="L89" s="19">
        <f t="shared" si="45"/>
        <v>94.2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0" t="s">
        <v>4</v>
      </c>
      <c r="D100" s="51"/>
      <c r="E100" s="31"/>
      <c r="F100" s="32">
        <f>F89+F99</f>
        <v>630</v>
      </c>
      <c r="G100" s="32">
        <f t="shared" ref="G100" si="50">G89+G99</f>
        <v>25.89</v>
      </c>
      <c r="H100" s="32">
        <f t="shared" ref="H100" si="51">H89+H99</f>
        <v>11.649999999999999</v>
      </c>
      <c r="I100" s="32">
        <f t="shared" ref="I100" si="52">I89+I99</f>
        <v>140.19</v>
      </c>
      <c r="J100" s="32">
        <f t="shared" ref="J100:L100" si="53">J89+J99</f>
        <v>754.25</v>
      </c>
      <c r="K100" s="32"/>
      <c r="L100" s="32">
        <f t="shared" si="53"/>
        <v>94.2</v>
      </c>
    </row>
    <row r="101" spans="1:12" ht="14.4" x14ac:dyDescent="0.3">
      <c r="A101" s="20">
        <v>2</v>
      </c>
      <c r="B101" s="21">
        <v>1</v>
      </c>
      <c r="C101" s="22" t="s">
        <v>20</v>
      </c>
      <c r="D101" s="5" t="s">
        <v>21</v>
      </c>
      <c r="E101" s="39" t="s">
        <v>54</v>
      </c>
      <c r="F101" s="40">
        <v>200</v>
      </c>
      <c r="G101" s="40">
        <v>6.38</v>
      </c>
      <c r="H101" s="40">
        <v>10.44</v>
      </c>
      <c r="I101" s="40">
        <v>37.11</v>
      </c>
      <c r="J101" s="40">
        <v>267.95</v>
      </c>
      <c r="K101" s="41">
        <v>253</v>
      </c>
      <c r="L101" s="40">
        <v>38.6</v>
      </c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60</v>
      </c>
      <c r="F103" s="43">
        <v>200</v>
      </c>
      <c r="G103" s="43">
        <v>2.29</v>
      </c>
      <c r="H103" s="43">
        <v>12.5</v>
      </c>
      <c r="I103" s="43">
        <v>15.78</v>
      </c>
      <c r="J103" s="43">
        <v>83.53</v>
      </c>
      <c r="K103" s="44">
        <v>379</v>
      </c>
      <c r="L103" s="43">
        <v>16</v>
      </c>
    </row>
    <row r="104" spans="1:12" ht="14.4" x14ac:dyDescent="0.3">
      <c r="A104" s="23"/>
      <c r="B104" s="15"/>
      <c r="C104" s="11"/>
      <c r="D104" s="7" t="s">
        <v>23</v>
      </c>
      <c r="E104" s="42" t="s">
        <v>49</v>
      </c>
      <c r="F104" s="43">
        <v>55</v>
      </c>
      <c r="G104" s="43">
        <v>13.78</v>
      </c>
      <c r="H104" s="43">
        <v>12.64</v>
      </c>
      <c r="I104" s="43">
        <v>60.11</v>
      </c>
      <c r="J104" s="43">
        <v>394.35</v>
      </c>
      <c r="K104" s="44">
        <v>96</v>
      </c>
      <c r="L104" s="43">
        <v>12</v>
      </c>
    </row>
    <row r="105" spans="1:12" ht="14.4" x14ac:dyDescent="0.3">
      <c r="A105" s="23"/>
      <c r="B105" s="15"/>
      <c r="C105" s="11"/>
      <c r="D105" s="7" t="s">
        <v>24</v>
      </c>
      <c r="E105" s="42" t="s">
        <v>42</v>
      </c>
      <c r="F105" s="43">
        <v>150</v>
      </c>
      <c r="G105" s="43">
        <v>0.6</v>
      </c>
      <c r="H105" s="43">
        <v>0.6</v>
      </c>
      <c r="I105" s="43">
        <v>14.7</v>
      </c>
      <c r="J105" s="43">
        <v>66.599999999999994</v>
      </c>
      <c r="K105" s="44">
        <v>112</v>
      </c>
      <c r="L105" s="43">
        <v>23.2</v>
      </c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605</v>
      </c>
      <c r="G108" s="19">
        <f t="shared" ref="G108:J108" si="54">SUM(G101:G107)</f>
        <v>23.05</v>
      </c>
      <c r="H108" s="19">
        <f t="shared" si="54"/>
        <v>36.18</v>
      </c>
      <c r="I108" s="19">
        <f t="shared" si="54"/>
        <v>127.7</v>
      </c>
      <c r="J108" s="19">
        <f t="shared" si="54"/>
        <v>812.43000000000006</v>
      </c>
      <c r="K108" s="25"/>
      <c r="L108" s="19">
        <f t="shared" ref="L108" si="55">SUM(L101:L107)</f>
        <v>89.8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0" t="s">
        <v>4</v>
      </c>
      <c r="D119" s="51"/>
      <c r="E119" s="31"/>
      <c r="F119" s="32">
        <f>F108+F118</f>
        <v>605</v>
      </c>
      <c r="G119" s="32">
        <f t="shared" ref="G119" si="58">G108+G118</f>
        <v>23.05</v>
      </c>
      <c r="H119" s="32">
        <f t="shared" ref="H119" si="59">H108+H118</f>
        <v>36.18</v>
      </c>
      <c r="I119" s="32">
        <f t="shared" ref="I119" si="60">I108+I118</f>
        <v>127.7</v>
      </c>
      <c r="J119" s="32">
        <f t="shared" ref="J119:L119" si="61">J108+J118</f>
        <v>812.43000000000006</v>
      </c>
      <c r="K119" s="32"/>
      <c r="L119" s="32">
        <f t="shared" si="61"/>
        <v>89.8</v>
      </c>
    </row>
    <row r="120" spans="1:12" ht="14.4" x14ac:dyDescent="0.3">
      <c r="A120" s="14">
        <v>2</v>
      </c>
      <c r="B120" s="15">
        <v>2</v>
      </c>
      <c r="C120" s="22" t="s">
        <v>20</v>
      </c>
      <c r="D120" s="5" t="s">
        <v>21</v>
      </c>
      <c r="E120" s="39" t="s">
        <v>63</v>
      </c>
      <c r="F120" s="40">
        <v>200</v>
      </c>
      <c r="G120" s="40">
        <v>8.85</v>
      </c>
      <c r="H120" s="40">
        <v>11.5</v>
      </c>
      <c r="I120" s="40">
        <v>38.380000000000003</v>
      </c>
      <c r="J120" s="40">
        <v>292.37</v>
      </c>
      <c r="K120" s="41">
        <v>258</v>
      </c>
      <c r="L120" s="40">
        <v>37.700000000000003</v>
      </c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40</v>
      </c>
      <c r="F122" s="43">
        <v>210</v>
      </c>
      <c r="G122" s="43">
        <v>0.12</v>
      </c>
      <c r="H122" s="43">
        <v>0.03</v>
      </c>
      <c r="I122" s="43">
        <v>10</v>
      </c>
      <c r="J122" s="43">
        <v>40.770000000000003</v>
      </c>
      <c r="K122" s="44">
        <v>376</v>
      </c>
      <c r="L122" s="43">
        <v>10</v>
      </c>
    </row>
    <row r="123" spans="1:12" ht="14.4" x14ac:dyDescent="0.3">
      <c r="A123" s="14"/>
      <c r="B123" s="15"/>
      <c r="C123" s="11"/>
      <c r="D123" s="7" t="s">
        <v>23</v>
      </c>
      <c r="E123" s="42" t="s">
        <v>41</v>
      </c>
      <c r="F123" s="43">
        <v>50</v>
      </c>
      <c r="G123" s="43">
        <v>16</v>
      </c>
      <c r="H123" s="43">
        <v>1</v>
      </c>
      <c r="I123" s="43">
        <v>70</v>
      </c>
      <c r="J123" s="43">
        <v>335.49</v>
      </c>
      <c r="K123" s="44">
        <v>91</v>
      </c>
      <c r="L123" s="43">
        <v>14</v>
      </c>
    </row>
    <row r="124" spans="1:12" ht="14.4" x14ac:dyDescent="0.3">
      <c r="A124" s="14"/>
      <c r="B124" s="15"/>
      <c r="C124" s="11"/>
      <c r="D124" s="7" t="s">
        <v>24</v>
      </c>
      <c r="E124" s="42" t="s">
        <v>48</v>
      </c>
      <c r="F124" s="43">
        <v>100</v>
      </c>
      <c r="G124" s="43">
        <v>0.8</v>
      </c>
      <c r="H124" s="43">
        <v>0.3</v>
      </c>
      <c r="I124" s="43">
        <v>8.1</v>
      </c>
      <c r="J124" s="43">
        <v>38.299999999999997</v>
      </c>
      <c r="K124" s="44">
        <v>112</v>
      </c>
      <c r="L124" s="43">
        <v>24.5</v>
      </c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560</v>
      </c>
      <c r="G127" s="19">
        <f t="shared" ref="G127:J127" si="62">SUM(G120:G126)</f>
        <v>25.77</v>
      </c>
      <c r="H127" s="19">
        <f t="shared" si="62"/>
        <v>12.83</v>
      </c>
      <c r="I127" s="19">
        <f t="shared" si="62"/>
        <v>126.47999999999999</v>
      </c>
      <c r="J127" s="19">
        <f t="shared" si="62"/>
        <v>706.93</v>
      </c>
      <c r="K127" s="25"/>
      <c r="L127" s="19">
        <f t="shared" ref="L127" si="63">SUM(L120:L126)</f>
        <v>86.2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0" t="s">
        <v>4</v>
      </c>
      <c r="D138" s="51"/>
      <c r="E138" s="31"/>
      <c r="F138" s="32">
        <f>F127+F137</f>
        <v>560</v>
      </c>
      <c r="G138" s="32">
        <f t="shared" ref="G138" si="66">G127+G137</f>
        <v>25.77</v>
      </c>
      <c r="H138" s="32">
        <f t="shared" ref="H138" si="67">H127+H137</f>
        <v>12.83</v>
      </c>
      <c r="I138" s="32">
        <f t="shared" ref="I138" si="68">I127+I137</f>
        <v>126.47999999999999</v>
      </c>
      <c r="J138" s="32">
        <f t="shared" ref="J138:L138" si="69">J127+J137</f>
        <v>706.93</v>
      </c>
      <c r="K138" s="32"/>
      <c r="L138" s="32">
        <f t="shared" si="69"/>
        <v>86.2</v>
      </c>
    </row>
    <row r="139" spans="1:12" ht="14.4" x14ac:dyDescent="0.3">
      <c r="A139" s="20">
        <v>2</v>
      </c>
      <c r="B139" s="21">
        <v>3</v>
      </c>
      <c r="C139" s="22" t="s">
        <v>20</v>
      </c>
      <c r="D139" s="5" t="s">
        <v>21</v>
      </c>
      <c r="E139" s="39" t="s">
        <v>55</v>
      </c>
      <c r="F139" s="40">
        <v>200</v>
      </c>
      <c r="G139" s="40">
        <v>5.35</v>
      </c>
      <c r="H139" s="40">
        <v>10.31</v>
      </c>
      <c r="I139" s="40">
        <v>28.04</v>
      </c>
      <c r="J139" s="40">
        <v>226.39</v>
      </c>
      <c r="K139" s="41">
        <v>260</v>
      </c>
      <c r="L139" s="40">
        <v>33.799999999999997</v>
      </c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46</v>
      </c>
      <c r="F141" s="43">
        <v>200</v>
      </c>
      <c r="G141" s="43">
        <v>3.19</v>
      </c>
      <c r="H141" s="43">
        <v>2.65</v>
      </c>
      <c r="I141" s="43">
        <v>19.89</v>
      </c>
      <c r="J141" s="43">
        <v>116.16</v>
      </c>
      <c r="K141" s="44">
        <v>496</v>
      </c>
      <c r="L141" s="43">
        <v>14</v>
      </c>
    </row>
    <row r="142" spans="1:12" ht="15.75" customHeight="1" x14ac:dyDescent="0.3">
      <c r="A142" s="23"/>
      <c r="B142" s="15"/>
      <c r="C142" s="11"/>
      <c r="D142" s="7" t="s">
        <v>23</v>
      </c>
      <c r="E142" s="42" t="s">
        <v>49</v>
      </c>
      <c r="F142" s="43">
        <v>55</v>
      </c>
      <c r="G142" s="43">
        <v>13.78</v>
      </c>
      <c r="H142" s="43">
        <v>12.64</v>
      </c>
      <c r="I142" s="43">
        <v>60.11</v>
      </c>
      <c r="J142" s="43">
        <v>394.35</v>
      </c>
      <c r="K142" s="44">
        <v>96</v>
      </c>
      <c r="L142" s="43">
        <v>12</v>
      </c>
    </row>
    <row r="143" spans="1:12" ht="14.4" x14ac:dyDescent="0.3">
      <c r="A143" s="23"/>
      <c r="B143" s="15"/>
      <c r="C143" s="11"/>
      <c r="D143" s="7" t="s">
        <v>24</v>
      </c>
      <c r="E143" s="42" t="s">
        <v>50</v>
      </c>
      <c r="F143" s="43">
        <v>150</v>
      </c>
      <c r="G143" s="43">
        <v>0.6</v>
      </c>
      <c r="H143" s="43">
        <v>0.45</v>
      </c>
      <c r="I143" s="43">
        <v>14.25</v>
      </c>
      <c r="J143" s="43">
        <v>63.45</v>
      </c>
      <c r="K143" s="44">
        <v>112</v>
      </c>
      <c r="L143" s="43">
        <v>34</v>
      </c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605</v>
      </c>
      <c r="G146" s="19">
        <f t="shared" ref="G146:J146" si="70">SUM(G139:G145)</f>
        <v>22.92</v>
      </c>
      <c r="H146" s="19">
        <f t="shared" si="70"/>
        <v>26.05</v>
      </c>
      <c r="I146" s="19">
        <f t="shared" si="70"/>
        <v>122.28999999999999</v>
      </c>
      <c r="J146" s="19">
        <f t="shared" si="70"/>
        <v>800.35</v>
      </c>
      <c r="K146" s="25"/>
      <c r="L146" s="19">
        <f t="shared" ref="L146" si="71">SUM(L139:L145)</f>
        <v>93.8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0" t="s">
        <v>4</v>
      </c>
      <c r="D157" s="51"/>
      <c r="E157" s="31"/>
      <c r="F157" s="32">
        <f>F146+F156</f>
        <v>605</v>
      </c>
      <c r="G157" s="32">
        <f t="shared" ref="G157" si="74">G146+G156</f>
        <v>22.92</v>
      </c>
      <c r="H157" s="32">
        <f t="shared" ref="H157" si="75">H146+H156</f>
        <v>26.05</v>
      </c>
      <c r="I157" s="32">
        <f t="shared" ref="I157" si="76">I146+I156</f>
        <v>122.28999999999999</v>
      </c>
      <c r="J157" s="32">
        <f t="shared" ref="J157:L157" si="77">J146+J156</f>
        <v>800.35</v>
      </c>
      <c r="K157" s="32"/>
      <c r="L157" s="32">
        <f t="shared" si="77"/>
        <v>93.8</v>
      </c>
    </row>
    <row r="158" spans="1:12" ht="14.4" x14ac:dyDescent="0.3">
      <c r="A158" s="20">
        <v>2</v>
      </c>
      <c r="B158" s="21">
        <v>4</v>
      </c>
      <c r="C158" s="22" t="s">
        <v>20</v>
      </c>
      <c r="D158" s="5" t="s">
        <v>21</v>
      </c>
      <c r="E158" s="39" t="s">
        <v>56</v>
      </c>
      <c r="F158" s="40">
        <v>125</v>
      </c>
      <c r="G158" s="40">
        <v>12.41</v>
      </c>
      <c r="H158" s="40">
        <v>8.5</v>
      </c>
      <c r="I158" s="40">
        <v>53.04</v>
      </c>
      <c r="J158" s="40">
        <v>326.69</v>
      </c>
      <c r="K158" s="41">
        <v>204</v>
      </c>
      <c r="L158" s="40">
        <v>41.3</v>
      </c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60</v>
      </c>
      <c r="F160" s="43">
        <v>200</v>
      </c>
      <c r="G160" s="43">
        <v>2.29</v>
      </c>
      <c r="H160" s="43" t="s">
        <v>61</v>
      </c>
      <c r="I160" s="43">
        <v>15.78</v>
      </c>
      <c r="J160" s="43">
        <v>83.53</v>
      </c>
      <c r="K160" s="44">
        <v>379</v>
      </c>
      <c r="L160" s="43">
        <v>16</v>
      </c>
    </row>
    <row r="161" spans="1:12" ht="14.4" x14ac:dyDescent="0.3">
      <c r="A161" s="23"/>
      <c r="B161" s="15"/>
      <c r="C161" s="11"/>
      <c r="D161" s="7" t="s">
        <v>23</v>
      </c>
      <c r="E161" s="42" t="s">
        <v>47</v>
      </c>
      <c r="F161" s="43">
        <v>40</v>
      </c>
      <c r="G161" s="43">
        <v>2.4</v>
      </c>
      <c r="H161" s="43">
        <v>7.5</v>
      </c>
      <c r="I161" s="43">
        <v>14.9</v>
      </c>
      <c r="J161" s="43">
        <v>136</v>
      </c>
      <c r="K161" s="44">
        <v>1</v>
      </c>
      <c r="L161" s="43">
        <v>12</v>
      </c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6" t="s">
        <v>51</v>
      </c>
      <c r="E163" s="42" t="s">
        <v>53</v>
      </c>
      <c r="F163" s="43">
        <v>200</v>
      </c>
      <c r="G163" s="43">
        <v>1</v>
      </c>
      <c r="H163" s="43">
        <v>0.2</v>
      </c>
      <c r="I163" s="43">
        <v>20.2</v>
      </c>
      <c r="J163" s="43">
        <v>86.6</v>
      </c>
      <c r="K163" s="44">
        <v>518</v>
      </c>
      <c r="L163" s="43">
        <v>35</v>
      </c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565</v>
      </c>
      <c r="G165" s="19">
        <f t="shared" ref="G165:J165" si="78">SUM(G158:G164)</f>
        <v>18.099999999999998</v>
      </c>
      <c r="H165" s="19">
        <f t="shared" si="78"/>
        <v>16.2</v>
      </c>
      <c r="I165" s="19">
        <f t="shared" si="78"/>
        <v>103.92</v>
      </c>
      <c r="J165" s="19">
        <f t="shared" si="78"/>
        <v>632.82000000000005</v>
      </c>
      <c r="K165" s="25"/>
      <c r="L165" s="19">
        <f t="shared" ref="L165" si="79">SUM(L158:L164)</f>
        <v>104.3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0" t="s">
        <v>4</v>
      </c>
      <c r="D176" s="51"/>
      <c r="E176" s="31"/>
      <c r="F176" s="32">
        <f>F165+F175</f>
        <v>565</v>
      </c>
      <c r="G176" s="32">
        <f t="shared" ref="G176" si="82">G165+G175</f>
        <v>18.099999999999998</v>
      </c>
      <c r="H176" s="32">
        <f t="shared" ref="H176" si="83">H165+H175</f>
        <v>16.2</v>
      </c>
      <c r="I176" s="32">
        <f t="shared" ref="I176" si="84">I165+I175</f>
        <v>103.92</v>
      </c>
      <c r="J176" s="32">
        <f t="shared" ref="J176:L176" si="85">J165+J175</f>
        <v>632.82000000000005</v>
      </c>
      <c r="K176" s="32"/>
      <c r="L176" s="32">
        <f t="shared" si="85"/>
        <v>104.3</v>
      </c>
    </row>
    <row r="177" spans="1:12" ht="14.4" x14ac:dyDescent="0.3">
      <c r="A177" s="20">
        <v>2</v>
      </c>
      <c r="B177" s="21">
        <v>5</v>
      </c>
      <c r="C177" s="22" t="s">
        <v>20</v>
      </c>
      <c r="D177" s="5" t="s">
        <v>21</v>
      </c>
      <c r="E177" s="39" t="s">
        <v>57</v>
      </c>
      <c r="F177" s="40">
        <v>200</v>
      </c>
      <c r="G177" s="40">
        <v>7.71</v>
      </c>
      <c r="H177" s="40">
        <v>10.58</v>
      </c>
      <c r="I177" s="40">
        <v>34.85</v>
      </c>
      <c r="J177" s="40">
        <v>265.42</v>
      </c>
      <c r="K177" s="41">
        <v>255</v>
      </c>
      <c r="L177" s="40">
        <v>34.700000000000003</v>
      </c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40</v>
      </c>
      <c r="F179" s="43">
        <v>210</v>
      </c>
      <c r="G179" s="43">
        <v>0.12</v>
      </c>
      <c r="H179" s="43">
        <v>0.03</v>
      </c>
      <c r="I179" s="43">
        <v>10</v>
      </c>
      <c r="J179" s="43">
        <v>40.770000000000003</v>
      </c>
      <c r="K179" s="44">
        <v>376</v>
      </c>
      <c r="L179" s="43">
        <v>10</v>
      </c>
    </row>
    <row r="180" spans="1:12" ht="14.4" x14ac:dyDescent="0.3">
      <c r="A180" s="23"/>
      <c r="B180" s="15"/>
      <c r="C180" s="11"/>
      <c r="D180" s="7" t="s">
        <v>23</v>
      </c>
      <c r="E180" s="42" t="s">
        <v>41</v>
      </c>
      <c r="F180" s="43">
        <v>50</v>
      </c>
      <c r="G180" s="43">
        <v>16</v>
      </c>
      <c r="H180" s="43">
        <v>1</v>
      </c>
      <c r="I180" s="43">
        <v>70</v>
      </c>
      <c r="J180" s="43">
        <v>335.49</v>
      </c>
      <c r="K180" s="44">
        <v>91</v>
      </c>
      <c r="L180" s="43">
        <v>14</v>
      </c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 t="s">
        <v>51</v>
      </c>
      <c r="E182" s="42" t="s">
        <v>48</v>
      </c>
      <c r="F182" s="43">
        <v>100</v>
      </c>
      <c r="G182" s="43">
        <v>0.8</v>
      </c>
      <c r="H182" s="43">
        <v>0.3</v>
      </c>
      <c r="I182" s="43">
        <v>8.1</v>
      </c>
      <c r="J182" s="43">
        <v>38.299999999999997</v>
      </c>
      <c r="K182" s="44">
        <v>112</v>
      </c>
      <c r="L182" s="43">
        <v>24.5</v>
      </c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560</v>
      </c>
      <c r="G184" s="19">
        <f t="shared" ref="G184:J184" si="86">SUM(G177:G183)</f>
        <v>24.63</v>
      </c>
      <c r="H184" s="19">
        <f t="shared" si="86"/>
        <v>11.91</v>
      </c>
      <c r="I184" s="19">
        <f t="shared" si="86"/>
        <v>122.94999999999999</v>
      </c>
      <c r="J184" s="19">
        <f t="shared" si="86"/>
        <v>679.98</v>
      </c>
      <c r="K184" s="25"/>
      <c r="L184" s="19">
        <f t="shared" ref="L184" si="87">SUM(L177:L183)</f>
        <v>83.2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0" t="s">
        <v>4</v>
      </c>
      <c r="D195" s="51"/>
      <c r="E195" s="31"/>
      <c r="F195" s="32">
        <f>F184+F194</f>
        <v>560</v>
      </c>
      <c r="G195" s="32">
        <f t="shared" ref="G195" si="90">G184+G194</f>
        <v>24.63</v>
      </c>
      <c r="H195" s="32">
        <f t="shared" ref="H195" si="91">H184+H194</f>
        <v>11.91</v>
      </c>
      <c r="I195" s="32">
        <f t="shared" ref="I195" si="92">I184+I194</f>
        <v>122.94999999999999</v>
      </c>
      <c r="J195" s="32">
        <f t="shared" ref="J195:L195" si="93">J184+J194</f>
        <v>679.98</v>
      </c>
      <c r="K195" s="32"/>
      <c r="L195" s="32">
        <f t="shared" si="93"/>
        <v>83.2</v>
      </c>
    </row>
    <row r="196" spans="1:12" ht="13.8" thickBot="1" x14ac:dyDescent="0.3">
      <c r="A196" s="27"/>
      <c r="B196" s="28"/>
      <c r="C196" s="52" t="s">
        <v>5</v>
      </c>
      <c r="D196" s="52"/>
      <c r="E196" s="52"/>
      <c r="F196" s="34">
        <f>(F24+F43+F62+F81+F100+F119+F138+F157+F176+F195)/(IF(F24=0,0,1)+IF(F43=0,0,1)+IF(F62=0,0,1)+IF(F81=0,0,1)+IF(F100=0,0,1)+IF(F119=0,0,1)+IF(F138=0,0,1)+IF(F157=0,0,1)+IF(F176=0,0,1)+IF(F195=0,0,1))</f>
        <v>587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23.855000000000004</v>
      </c>
      <c r="H196" s="34">
        <f t="shared" si="94"/>
        <v>20.249000000000002</v>
      </c>
      <c r="I196" s="34">
        <f t="shared" si="94"/>
        <v>111.505</v>
      </c>
      <c r="J196" s="34">
        <f t="shared" si="94"/>
        <v>703.20700000000011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91</v>
      </c>
    </row>
  </sheetData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11811023622047245" right="0.11811023622047245" top="0.19685039370078741" bottom="0.15748031496062992" header="0.31496062992125984" footer="0.31496062992125984"/>
  <pageSetup paperSize="9" scale="9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53</cp:lastModifiedBy>
  <cp:lastPrinted>2026-03-11T08:48:01Z</cp:lastPrinted>
  <dcterms:created xsi:type="dcterms:W3CDTF">2022-05-16T14:23:56Z</dcterms:created>
  <dcterms:modified xsi:type="dcterms:W3CDTF">2026-03-11T09:14:42Z</dcterms:modified>
</cp:coreProperties>
</file>